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Formuláře\"/>
    </mc:Choice>
  </mc:AlternateContent>
  <xr:revisionPtr revIDLastSave="0" documentId="13_ncr:1_{BC0D0DA5-F292-4256-836D-F051D97DF13D}" xr6:coauthVersionLast="47" xr6:coauthVersionMax="47" xr10:uidLastSave="{00000000-0000-0000-0000-000000000000}"/>
  <bookViews>
    <workbookView xWindow="-120" yWindow="-120" windowWidth="29040" windowHeight="15840" xr2:uid="{0801C16C-A655-447B-BFE7-8ACA440B92BC}"/>
  </bookViews>
  <sheets>
    <sheet name="Cestovné" sheetId="1" r:id="rId1"/>
  </sheets>
  <definedNames>
    <definedName name="_xlnm.Print_Area" localSheetId="0">Cestovné!$A$4:$O$71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" l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<sst xmlns="http://schemas.openxmlformats.org/spreadsheetml/2006/main" count="117" uniqueCount="93">
  <si>
    <t>Náhrada opotřebení:</t>
  </si>
  <si>
    <t>Nafta</t>
  </si>
  <si>
    <t>Benzín 95</t>
  </si>
  <si>
    <t>Benzín 98</t>
  </si>
  <si>
    <t>Organizace:</t>
  </si>
  <si>
    <t>Vyplňte šedě zbarvené buňky!</t>
  </si>
  <si>
    <t>Český svaz juda, z.s.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</si>
  <si>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</si>
  <si>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</si>
  <si>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</si>
  <si>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</si>
  <si>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</si>
  <si>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</si>
  <si>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</si>
  <si>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</si>
  <si>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</si>
  <si>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</si>
  <si>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</si>
  <si>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</si>
  <si>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</si>
  <si>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</si>
  <si>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</si>
  <si>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</si>
  <si>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</si>
  <si>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</si>
  <si>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</si>
  <si>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</si>
  <si>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</si>
  <si>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</si>
  <si>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</si>
  <si>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</si>
  <si>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</si>
  <si>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</si>
  <si>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</si>
  <si>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</si>
  <si>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</si>
  <si>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</si>
  <si>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</si>
  <si>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</si>
  <si>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</si>
  <si>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</si>
  <si>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</si>
  <si>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</si>
  <si>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</si>
  <si>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</si>
  <si>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</si>
  <si>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</si>
  <si>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</si>
  <si>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</si>
  <si>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</si>
  <si>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</si>
  <si>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</si>
  <si>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</si>
  <si>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</si>
  <si>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</si>
  <si>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</si>
  <si>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</si>
  <si>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</si>
  <si>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</si>
  <si>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</si>
  <si>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</si>
  <si>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</si>
  <si>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</si>
  <si>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</si>
  <si>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</si>
  <si>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</si>
  <si>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</si>
  <si>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</si>
  <si>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</si>
  <si>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</si>
  <si>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</si>
  <si>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</si>
  <si>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</si>
  <si>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</si>
  <si>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</si>
  <si>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</si>
  <si>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</si>
  <si>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</si>
  <si>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</si>
  <si>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</si>
  <si>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</si>
  <si>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</si>
  <si>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</si>
  <si>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</si>
  <si>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</si>
  <si>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</si>
  <si>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</si>
  <si>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</si>
  <si>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</si>
  <si>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</si>
  <si>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5-12 hod            129,- Kč
 12-18 hod        196,- Kč
nad 18 hod       307,- Kč</t>
  </si>
  <si>
    <t>Vyplňte průměrnou spotřebu dle TP do kolonky pro NAFTA nebo BENZÍN</t>
  </si>
  <si>
    <t>Průměrná cena PHM
dle vyhlášky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</si>
</sst>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#,##0.00\ &quot;Kč&quot;"/>
    <numFmt numFmtId="166" formatCode="#,##0\ _K_č"/>
    <numFmt numFmtId="167" formatCode="d/m/yy;@"/>
    <numFmt numFmtId="168" formatCode="_-* #,##0\ _K_č_-;\-* #,##0\ _K_č_-;_-* &quot;-&quot;\ _K_č_-;_-@_-"/>
    <numFmt numFmtId="169" formatCode="#,##0_ ;\-#,##0\ "/>
    <numFmt numFmtId="170" formatCode="#,##0.00_ ;\-#,##0.00\ "/>
    <numFmt numFmtId="171" formatCode="#,##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1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1" fontId="13" fillId="0" borderId="60" xfId="0" applyNumberFormat="1" applyFont="1" applyBorder="1" applyAlignment="1">
      <alignment horizontal="right"/>
    </xf>
    <xf numFmtId="171" fontId="13" fillId="0" borderId="58" xfId="0" applyNumberFormat="1" applyFont="1" applyBorder="1" applyAlignment="1">
      <alignment horizontal="right"/>
    </xf>
    <xf numFmtId="171" fontId="13" fillId="2" borderId="60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16" xfId="0" applyNumberFormat="1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2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170" fontId="14" fillId="0" borderId="62" xfId="0" applyNumberFormat="1" applyFont="1" applyBorder="1" applyAlignment="1">
      <alignment horizontal="right" vertical="center"/>
    </xf>
    <xf numFmtId="170" fontId="14" fillId="0" borderId="60" xfId="0" applyNumberFormat="1" applyFont="1" applyBorder="1" applyAlignment="1">
      <alignment horizontal="right" vertical="center"/>
    </xf>
    <xf numFmtId="168" fontId="14" fillId="0" borderId="63" xfId="0" applyNumberFormat="1" applyFont="1" applyBorder="1" applyAlignment="1">
      <alignment horizontal="right" vertical="center"/>
    </xf>
    <xf numFmtId="168" fontId="14" fillId="0" borderId="61" xfId="0" applyNumberFormat="1" applyFont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70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169" fontId="14" fillId="2" borderId="62" xfId="0" applyNumberFormat="1" applyFont="1" applyFill="1" applyBorder="1" applyAlignment="1" applyProtection="1">
      <alignment horizontal="right" vertical="center"/>
      <protection locked="0"/>
    </xf>
    <xf numFmtId="169" fontId="14" fillId="2" borderId="60" xfId="0" applyNumberFormat="1" applyFont="1" applyFill="1" applyBorder="1" applyAlignment="1" applyProtection="1">
      <alignment horizontal="right" vertical="center"/>
      <protection locked="0"/>
    </xf>
    <xf numFmtId="164" fontId="0" fillId="0" borderId="54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9" fontId="14" fillId="2" borderId="58" xfId="0" applyNumberFormat="1" applyFont="1" applyFill="1" applyBorder="1" applyAlignment="1" applyProtection="1">
      <alignment horizontal="right" vertical="center"/>
      <protection locked="0"/>
    </xf>
    <xf numFmtId="170" fontId="14" fillId="0" borderId="4" xfId="0" applyNumberFormat="1" applyFont="1" applyBorder="1" applyAlignment="1">
      <alignment horizontal="right" vertical="center"/>
    </xf>
    <xf numFmtId="168" fontId="14" fillId="0" borderId="64" xfId="0" applyNumberFormat="1" applyFont="1" applyBorder="1" applyAlignment="1">
      <alignment horizontal="right" vertical="center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9" fillId="3" borderId="78" xfId="0" applyFont="1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3D78-B5C2-45D5-9C6B-7575D9B3AB8C}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P7" sqref="P7:Q8"/>
    </sheetView>
  </sheetViews>
  <sheetFormatPr defaultRowHeight="15" x14ac:dyDescent="0.25"/>
  <cols>
    <col min="1" max="1" width="1.5703125" customWidth="1"/>
    <col min="2" max="2" width="9.85546875" bestFit="1" customWidth="1"/>
    <col min="4" max="4" width="10.140625" bestFit="1" customWidth="1"/>
    <col min="8" max="8" width="11.28515625" bestFit="1" customWidth="1"/>
    <col min="9" max="10" width="13.28515625" bestFit="1" customWidth="1"/>
    <col min="11" max="11" width="9.7109375" bestFit="1" customWidth="1"/>
    <col min="14" max="14" width="14.140625" bestFit="1" customWidth="1"/>
    <col min="15" max="15" width="11.5703125" customWidth="1"/>
    <col min="17" max="17" width="11.85546875" bestFit="1" customWidth="1"/>
    <col min="18" max="18" width="0" hidden="1" customWidth="1"/>
    <col min="19" max="19" width="20.7109375" customWidth="1"/>
  </cols>
  <sheetData>
    <row r="1" spans="1:20" s="2" customFormat="1" ht="29.1" customHeight="1" thickBot="1" x14ac:dyDescent="0.25">
      <c r="A1" s="247" t="s">
        <v>5</v>
      </c>
      <c r="B1" s="248"/>
      <c r="C1" s="248"/>
      <c r="D1" s="248"/>
      <c r="E1" s="248"/>
      <c r="F1" s="248"/>
      <c r="G1" s="248"/>
      <c r="H1" s="249"/>
      <c r="I1" s="256" t="s">
        <v>88</v>
      </c>
      <c r="J1" s="257"/>
      <c r="K1" s="257"/>
      <c r="L1" s="257"/>
      <c r="M1" s="257"/>
      <c r="N1" s="257"/>
      <c r="O1" s="258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" customHeight="1" thickBot="1" x14ac:dyDescent="0.25">
      <c r="A2" s="250"/>
      <c r="B2" s="251"/>
      <c r="C2" s="251"/>
      <c r="D2" s="251"/>
      <c r="E2" s="251"/>
      <c r="F2" s="251"/>
      <c r="G2" s="251"/>
      <c r="H2" s="252"/>
      <c r="I2" s="123" t="s">
        <v>0</v>
      </c>
      <c r="J2" s="124">
        <v>5.2</v>
      </c>
      <c r="K2" s="104"/>
      <c r="L2" s="103"/>
      <c r="M2" s="253" t="s">
        <v>89</v>
      </c>
      <c r="N2" s="254"/>
      <c r="O2" s="255"/>
      <c r="P2" s="266" t="s">
        <v>1</v>
      </c>
      <c r="Q2" s="267" t="s">
        <v>2</v>
      </c>
      <c r="R2" s="3" t="s">
        <v>3</v>
      </c>
      <c r="S2" s="100"/>
      <c r="T2" s="5"/>
    </row>
    <row r="3" spans="1:20" s="2" customFormat="1" ht="21.6" customHeight="1" x14ac:dyDescent="0.2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268" t="s">
        <v>91</v>
      </c>
      <c r="Q3" s="269"/>
      <c r="R3" s="105"/>
      <c r="S3" s="111"/>
      <c r="T3" s="5"/>
    </row>
    <row r="4" spans="1:20" ht="15" customHeight="1" x14ac:dyDescent="0.25">
      <c r="A4" s="4"/>
      <c r="B4" s="130" t="s">
        <v>4</v>
      </c>
      <c r="C4" s="13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65"/>
      <c r="Q4" s="270"/>
    </row>
    <row r="5" spans="1:20" ht="27" thickBot="1" x14ac:dyDescent="0.45">
      <c r="A5" s="4"/>
      <c r="B5" s="131" t="s">
        <v>6</v>
      </c>
      <c r="C5" s="132"/>
      <c r="D5" s="7"/>
      <c r="E5" s="7"/>
      <c r="G5" s="118" t="s">
        <v>7</v>
      </c>
      <c r="H5" s="7"/>
      <c r="I5" s="7"/>
      <c r="J5" s="7"/>
      <c r="K5" s="7"/>
      <c r="L5" s="7"/>
      <c r="M5" s="7"/>
      <c r="N5" s="7"/>
      <c r="O5" s="8"/>
      <c r="P5" s="271"/>
      <c r="Q5" s="272"/>
    </row>
    <row r="6" spans="1:20" ht="15.75" thickBot="1" x14ac:dyDescent="0.3">
      <c r="A6" s="4"/>
      <c r="B6" s="133" t="s">
        <v>8</v>
      </c>
      <c r="C6" s="134"/>
      <c r="D6" s="7"/>
      <c r="E6" s="7"/>
      <c r="F6" s="7"/>
      <c r="G6" s="7"/>
      <c r="H6" s="7"/>
      <c r="I6" s="7"/>
      <c r="J6" s="7"/>
      <c r="K6" s="7"/>
      <c r="L6" s="7"/>
      <c r="M6" s="135"/>
      <c r="N6" s="135"/>
      <c r="O6" s="136"/>
      <c r="P6" s="259">
        <v>44.1</v>
      </c>
      <c r="Q6" s="260">
        <v>41.2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3">
      <c r="A7" s="4"/>
      <c r="B7" s="137" t="s">
        <v>9</v>
      </c>
      <c r="C7" s="138"/>
      <c r="D7" s="7"/>
      <c r="E7" s="7" t="s">
        <v>10</v>
      </c>
      <c r="F7" s="7"/>
      <c r="G7" s="139"/>
      <c r="H7" s="139"/>
      <c r="I7" s="139"/>
      <c r="J7" s="139"/>
      <c r="K7" s="139"/>
      <c r="L7" s="140"/>
      <c r="M7" s="140"/>
      <c r="N7" s="140"/>
      <c r="O7" s="141"/>
      <c r="P7" s="261" t="s">
        <v>92</v>
      </c>
      <c r="Q7" s="262"/>
    </row>
    <row r="8" spans="1:20" ht="15.75" thickBot="1" x14ac:dyDescent="0.3">
      <c r="A8" s="4"/>
      <c r="B8" s="7"/>
      <c r="C8" s="7"/>
      <c r="D8" s="7"/>
      <c r="E8" s="7" t="s">
        <v>11</v>
      </c>
      <c r="F8" s="7"/>
      <c r="G8" s="157"/>
      <c r="H8" s="157"/>
      <c r="I8" s="157"/>
      <c r="J8" s="157"/>
      <c r="K8" s="157"/>
      <c r="L8" s="7"/>
      <c r="M8" s="135"/>
      <c r="N8" s="135"/>
      <c r="O8" s="136"/>
      <c r="P8" s="263"/>
      <c r="Q8" s="264"/>
    </row>
    <row r="9" spans="1:20" ht="15.75" thickBot="1" x14ac:dyDescent="0.3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25">
      <c r="A10" s="11"/>
      <c r="B10" s="158" t="s">
        <v>12</v>
      </c>
      <c r="C10" s="158"/>
      <c r="D10" s="158"/>
      <c r="E10" s="159"/>
      <c r="F10" s="160" t="s">
        <v>13</v>
      </c>
      <c r="G10" s="160"/>
      <c r="H10" s="161"/>
      <c r="I10" s="164" t="s">
        <v>14</v>
      </c>
      <c r="J10" s="160"/>
      <c r="K10" s="160"/>
      <c r="L10" s="166" t="s">
        <v>15</v>
      </c>
      <c r="M10" s="158"/>
      <c r="N10" s="158"/>
      <c r="O10" s="159"/>
      <c r="P10" s="5"/>
    </row>
    <row r="11" spans="1:20" x14ac:dyDescent="0.25">
      <c r="A11" s="12"/>
      <c r="B11" s="167" t="s">
        <v>16</v>
      </c>
      <c r="C11" s="167"/>
      <c r="D11" s="13" t="s">
        <v>17</v>
      </c>
      <c r="E11" s="14" t="s">
        <v>18</v>
      </c>
      <c r="F11" s="162"/>
      <c r="G11" s="162"/>
      <c r="H11" s="163"/>
      <c r="I11" s="165"/>
      <c r="J11" s="162"/>
      <c r="K11" s="162"/>
      <c r="L11" s="168" t="s">
        <v>16</v>
      </c>
      <c r="M11" s="169"/>
      <c r="N11" s="169"/>
      <c r="O11" s="15" t="s">
        <v>17</v>
      </c>
      <c r="P11" s="5"/>
    </row>
    <row r="12" spans="1:20" ht="19.5" customHeight="1" x14ac:dyDescent="0.25">
      <c r="A12" s="16"/>
      <c r="B12" s="142"/>
      <c r="C12" s="142"/>
      <c r="D12" s="98"/>
      <c r="E12" s="99"/>
      <c r="F12" s="143"/>
      <c r="G12" s="143"/>
      <c r="H12" s="144"/>
      <c r="I12" s="145"/>
      <c r="J12" s="143"/>
      <c r="K12" s="146"/>
      <c r="L12" s="147"/>
      <c r="M12" s="148"/>
      <c r="N12" s="149"/>
      <c r="O12" s="17"/>
      <c r="P12" s="5"/>
    </row>
    <row r="13" spans="1:20" ht="19.5" customHeight="1" x14ac:dyDescent="0.25">
      <c r="A13" s="18"/>
      <c r="B13" s="150"/>
      <c r="C13" s="150"/>
      <c r="D13" s="19"/>
      <c r="E13" s="20"/>
      <c r="F13" s="150"/>
      <c r="G13" s="150"/>
      <c r="H13" s="151"/>
      <c r="I13" s="152"/>
      <c r="J13" s="150"/>
      <c r="K13" s="153"/>
      <c r="L13" s="154"/>
      <c r="M13" s="155"/>
      <c r="N13" s="156"/>
      <c r="O13" s="21"/>
      <c r="P13" s="5"/>
    </row>
    <row r="14" spans="1:20" ht="19.5" customHeight="1" thickBot="1" x14ac:dyDescent="0.3">
      <c r="A14" s="22"/>
      <c r="B14" s="180"/>
      <c r="C14" s="180"/>
      <c r="D14" s="23"/>
      <c r="E14" s="24"/>
      <c r="F14" s="180"/>
      <c r="G14" s="180"/>
      <c r="H14" s="181"/>
      <c r="I14" s="182"/>
      <c r="J14" s="180"/>
      <c r="K14" s="183"/>
      <c r="L14" s="184"/>
      <c r="M14" s="185"/>
      <c r="N14" s="186"/>
      <c r="O14" s="25"/>
      <c r="P14" s="5"/>
    </row>
    <row r="15" spans="1:20" x14ac:dyDescent="0.25">
      <c r="A15" s="4"/>
      <c r="B15" s="7" t="s">
        <v>19</v>
      </c>
      <c r="C15" s="7"/>
      <c r="D15" s="7" t="s">
        <v>20</v>
      </c>
      <c r="E15" s="26"/>
      <c r="F15" s="26"/>
      <c r="G15" s="26"/>
      <c r="H15" s="187"/>
      <c r="I15" s="187"/>
      <c r="J15" s="187"/>
      <c r="K15" s="187"/>
      <c r="L15" s="187"/>
      <c r="M15" s="187"/>
      <c r="N15" s="187"/>
      <c r="O15" s="188"/>
      <c r="P15" s="5"/>
    </row>
    <row r="16" spans="1:20" x14ac:dyDescent="0.25">
      <c r="A16" s="4"/>
      <c r="B16" s="7" t="s">
        <v>21</v>
      </c>
      <c r="C16" s="7"/>
      <c r="D16" s="7"/>
      <c r="E16" s="7"/>
      <c r="F16" s="7"/>
      <c r="G16" s="7"/>
      <c r="H16" s="27"/>
      <c r="I16" s="27"/>
      <c r="J16" s="27"/>
      <c r="K16" s="106" t="s">
        <v>22</v>
      </c>
      <c r="L16" s="107" t="str">
        <f>IF(P1&gt;0,P2,IF(Q1&gt;0,Q2,"&lt;-- nutno vyplnit spotřebu PHM"))</f>
        <v>&lt;-- nutno vyplnit spotřebu PHM</v>
      </c>
      <c r="M16" s="108" t="s">
        <v>23</v>
      </c>
      <c r="N16" s="109" t="str">
        <f>S1</f>
        <v>&lt;-- nutno vyplnit spotřebu PHM</v>
      </c>
      <c r="O16" s="110" t="s">
        <v>24</v>
      </c>
    </row>
    <row r="17" spans="1:16" x14ac:dyDescent="0.25">
      <c r="A17" s="4"/>
      <c r="B17" s="7" t="s">
        <v>25</v>
      </c>
      <c r="C17" s="7"/>
      <c r="D17" s="7"/>
      <c r="E17" s="7"/>
      <c r="F17" s="170"/>
      <c r="G17" s="170"/>
      <c r="H17" s="7"/>
      <c r="I17" s="7"/>
      <c r="J17" s="7"/>
      <c r="K17" s="7"/>
      <c r="L17" s="7"/>
      <c r="M17" s="7"/>
      <c r="N17" s="7"/>
      <c r="O17" s="8"/>
      <c r="P17" s="5"/>
    </row>
    <row r="18" spans="1:16" x14ac:dyDescent="0.25">
      <c r="A18" s="4"/>
      <c r="B18" s="7" t="s">
        <v>26</v>
      </c>
      <c r="C18" s="7"/>
      <c r="D18" s="7"/>
      <c r="E18" s="28"/>
      <c r="F18" s="170"/>
      <c r="G18" s="170"/>
      <c r="H18" s="28"/>
      <c r="I18" s="29" t="s">
        <v>27</v>
      </c>
      <c r="J18" s="30"/>
      <c r="K18" s="28"/>
      <c r="L18" s="31" t="s">
        <v>28</v>
      </c>
      <c r="N18" s="171"/>
      <c r="O18" s="172"/>
      <c r="P18" s="5"/>
    </row>
    <row r="19" spans="1:16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5"/>
    </row>
    <row r="20" spans="1:16" x14ac:dyDescent="0.25">
      <c r="A20" s="4"/>
      <c r="B20" s="32"/>
      <c r="C20" s="32"/>
      <c r="D20" s="32"/>
      <c r="E20" s="32"/>
      <c r="F20" s="32"/>
      <c r="G20" s="7"/>
      <c r="H20" s="7"/>
      <c r="I20" s="7"/>
      <c r="J20" s="7"/>
      <c r="K20" s="7"/>
      <c r="L20" s="7"/>
      <c r="M20" s="7"/>
      <c r="N20" s="7"/>
      <c r="O20" s="8"/>
      <c r="P20" s="5"/>
    </row>
    <row r="21" spans="1:16" ht="15.75" thickBot="1" x14ac:dyDescent="0.3">
      <c r="A21" s="4"/>
      <c r="B21" s="7"/>
      <c r="C21" s="7"/>
      <c r="D21" s="7" t="s">
        <v>29</v>
      </c>
      <c r="E21" s="7"/>
      <c r="F21" s="7"/>
      <c r="G21" s="7"/>
      <c r="H21" s="7"/>
      <c r="I21" s="33"/>
      <c r="J21" s="33"/>
      <c r="K21" s="33"/>
      <c r="L21" s="33"/>
      <c r="M21" s="33"/>
      <c r="N21" s="33"/>
      <c r="O21" s="34"/>
      <c r="P21" s="5"/>
    </row>
    <row r="22" spans="1:16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25">
      <c r="A23" s="4"/>
      <c r="B23" s="38" t="s">
        <v>30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25">
      <c r="A24" s="4"/>
      <c r="B24" s="7" t="s">
        <v>31</v>
      </c>
      <c r="C24" s="7"/>
      <c r="D24" s="7"/>
      <c r="E24" s="7"/>
      <c r="F24" s="7"/>
      <c r="G24" s="173"/>
      <c r="H24" s="174"/>
      <c r="I24" s="7"/>
      <c r="J24" s="7"/>
      <c r="K24" s="7"/>
      <c r="L24" s="7"/>
      <c r="M24" s="7"/>
      <c r="N24" s="7"/>
      <c r="O24" s="8"/>
      <c r="P24" s="5"/>
    </row>
    <row r="25" spans="1:16" x14ac:dyDescent="0.25">
      <c r="A25" s="4"/>
      <c r="B25" s="39" t="s">
        <v>32</v>
      </c>
      <c r="C25" s="7"/>
      <c r="D25" s="7"/>
      <c r="E25" s="7"/>
      <c r="F25" s="7"/>
      <c r="G25" s="174"/>
      <c r="H25" s="174"/>
      <c r="I25" s="7"/>
      <c r="J25" s="7"/>
      <c r="K25" s="175" t="s">
        <v>33</v>
      </c>
      <c r="L25" s="175"/>
      <c r="M25" s="175"/>
      <c r="N25" s="175"/>
      <c r="O25" s="176"/>
      <c r="P25" s="5"/>
    </row>
    <row r="26" spans="1:16" x14ac:dyDescent="0.2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34</v>
      </c>
      <c r="L26" s="43"/>
      <c r="M26" s="43"/>
      <c r="N26" s="43"/>
      <c r="O26" s="44"/>
      <c r="P26" s="5"/>
    </row>
    <row r="27" spans="1:16" x14ac:dyDescent="0.25">
      <c r="A27" s="4"/>
      <c r="B27" s="7" t="s">
        <v>35</v>
      </c>
      <c r="C27" s="7"/>
      <c r="D27" s="7"/>
      <c r="E27" s="7"/>
      <c r="F27" s="7"/>
      <c r="G27" s="7"/>
      <c r="H27" s="7"/>
      <c r="I27" s="45"/>
      <c r="J27" s="43" t="s">
        <v>36</v>
      </c>
      <c r="K27" s="43"/>
      <c r="L27" s="43"/>
      <c r="M27" s="43"/>
      <c r="N27" s="46"/>
      <c r="O27" s="47"/>
      <c r="P27" s="5"/>
    </row>
    <row r="28" spans="1:16" x14ac:dyDescent="0.25">
      <c r="A28" s="4"/>
      <c r="B28" s="7" t="s">
        <v>37</v>
      </c>
      <c r="C28" s="7"/>
      <c r="D28" s="7"/>
      <c r="E28" s="10"/>
      <c r="F28" s="7"/>
      <c r="G28" s="32"/>
      <c r="H28" s="48"/>
      <c r="I28" s="49" t="s">
        <v>38</v>
      </c>
      <c r="J28" s="50" t="s">
        <v>39</v>
      </c>
      <c r="K28" s="51"/>
      <c r="L28" s="51" t="s">
        <v>40</v>
      </c>
      <c r="M28" s="52" t="s">
        <v>41</v>
      </c>
      <c r="N28" s="53" t="s">
        <v>42</v>
      </c>
      <c r="O28" s="15"/>
      <c r="P28" s="5"/>
    </row>
    <row r="29" spans="1:16" x14ac:dyDescent="0.25">
      <c r="A29" s="4"/>
      <c r="B29" s="7"/>
      <c r="C29" s="7"/>
      <c r="D29" s="7"/>
      <c r="E29" s="7"/>
      <c r="F29" s="10" t="s">
        <v>43</v>
      </c>
      <c r="G29" s="177"/>
      <c r="H29" s="177"/>
      <c r="I29" s="49"/>
      <c r="J29" s="50"/>
      <c r="K29" s="178"/>
      <c r="L29" s="179"/>
      <c r="M29" s="50"/>
      <c r="N29" s="51"/>
      <c r="O29" s="54"/>
      <c r="P29" s="5"/>
    </row>
    <row r="30" spans="1:16" x14ac:dyDescent="0.25">
      <c r="A30" s="4"/>
      <c r="B30" s="7" t="s">
        <v>44</v>
      </c>
      <c r="C30" s="7"/>
      <c r="D30" s="7"/>
      <c r="E30" s="55"/>
      <c r="F30" s="10" t="s">
        <v>43</v>
      </c>
      <c r="G30" s="192"/>
      <c r="H30" s="192"/>
      <c r="I30" s="49"/>
      <c r="J30" s="50"/>
      <c r="K30" s="178"/>
      <c r="L30" s="179"/>
      <c r="M30" s="50"/>
      <c r="N30" s="178"/>
      <c r="O30" s="193"/>
      <c r="P30" s="5"/>
    </row>
    <row r="31" spans="1:16" x14ac:dyDescent="0.25">
      <c r="A31" s="4"/>
      <c r="B31" s="7" t="s">
        <v>45</v>
      </c>
      <c r="C31" s="7"/>
      <c r="D31" s="7"/>
      <c r="E31" s="56"/>
      <c r="F31" s="10" t="s">
        <v>43</v>
      </c>
      <c r="G31" s="192"/>
      <c r="H31" s="192"/>
      <c r="I31" s="49"/>
      <c r="J31" s="50"/>
      <c r="K31" s="178"/>
      <c r="L31" s="179"/>
      <c r="M31" s="50"/>
      <c r="N31" s="178"/>
      <c r="O31" s="193"/>
      <c r="P31" s="5"/>
    </row>
    <row r="32" spans="1:16" x14ac:dyDescent="0.25">
      <c r="A32" s="4"/>
      <c r="B32" s="7" t="s">
        <v>46</v>
      </c>
      <c r="C32" s="7"/>
      <c r="D32" s="174"/>
      <c r="E32" s="174"/>
      <c r="F32" s="174"/>
      <c r="G32" s="174"/>
      <c r="H32" s="189"/>
      <c r="I32" s="45" t="s">
        <v>47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00000000000001" customHeight="1" x14ac:dyDescent="0.25">
      <c r="A34" s="4"/>
      <c r="B34" s="32"/>
      <c r="C34" s="32"/>
      <c r="D34" s="32"/>
      <c r="E34" s="32"/>
      <c r="F34" s="175"/>
      <c r="G34" s="175"/>
      <c r="H34" s="175"/>
      <c r="I34" s="57">
        <f>G2</f>
        <v>0</v>
      </c>
      <c r="J34" s="174"/>
      <c r="K34" s="174"/>
      <c r="L34" s="175"/>
      <c r="M34" s="175"/>
      <c r="N34" s="175"/>
      <c r="O34" s="8"/>
      <c r="P34" s="5"/>
    </row>
    <row r="35" spans="1:20" x14ac:dyDescent="0.25">
      <c r="A35" s="4"/>
      <c r="B35" s="7" t="s">
        <v>48</v>
      </c>
      <c r="C35" s="7"/>
      <c r="D35" s="7"/>
      <c r="E35" s="7"/>
      <c r="F35" s="190" t="s">
        <v>49</v>
      </c>
      <c r="G35" s="190"/>
      <c r="H35" s="190"/>
      <c r="I35" s="135" t="s">
        <v>50</v>
      </c>
      <c r="J35" s="135"/>
      <c r="K35" s="135"/>
      <c r="L35" s="191" t="s">
        <v>51</v>
      </c>
      <c r="M35" s="191"/>
      <c r="N35" s="191"/>
      <c r="O35" s="34"/>
      <c r="P35" s="5"/>
    </row>
    <row r="36" spans="1:20" ht="15.75" thickBot="1" x14ac:dyDescent="0.3">
      <c r="A36" s="22"/>
      <c r="B36" s="58" t="s">
        <v>52</v>
      </c>
      <c r="C36" s="58"/>
      <c r="D36" s="58"/>
      <c r="E36" s="58"/>
      <c r="F36" s="194"/>
      <c r="G36" s="194"/>
      <c r="H36" s="194"/>
      <c r="I36" s="195"/>
      <c r="J36" s="195"/>
      <c r="K36" s="195"/>
      <c r="L36" s="59"/>
      <c r="M36" s="59"/>
      <c r="N36" s="59"/>
      <c r="O36" s="60"/>
      <c r="P36" s="5"/>
    </row>
    <row r="37" spans="1:20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25">
      <c r="A40" s="35"/>
      <c r="B40" s="196" t="s">
        <v>53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1:20" x14ac:dyDescent="0.25">
      <c r="A41" s="40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1:20" ht="15" customHeight="1" x14ac:dyDescent="0.25">
      <c r="A42" s="4"/>
      <c r="B42" s="61"/>
      <c r="C42" s="62"/>
      <c r="D42" s="7"/>
      <c r="E42" s="7"/>
      <c r="F42" s="7"/>
      <c r="G42" s="200" t="s">
        <v>54</v>
      </c>
      <c r="H42" s="200" t="s">
        <v>55</v>
      </c>
      <c r="I42" s="201" t="s">
        <v>56</v>
      </c>
      <c r="J42" s="63" t="s">
        <v>57</v>
      </c>
      <c r="K42" s="202" t="s">
        <v>58</v>
      </c>
      <c r="L42" s="202" t="s">
        <v>59</v>
      </c>
      <c r="M42" s="63" t="s">
        <v>60</v>
      </c>
      <c r="N42" s="202" t="s">
        <v>61</v>
      </c>
      <c r="O42" s="204" t="s">
        <v>62</v>
      </c>
    </row>
    <row r="43" spans="1:20" ht="17.25" x14ac:dyDescent="0.25">
      <c r="A43" s="4"/>
      <c r="B43" s="7"/>
      <c r="C43" s="214" t="s">
        <v>63</v>
      </c>
      <c r="D43" s="135"/>
      <c r="E43" s="135"/>
      <c r="F43" s="215"/>
      <c r="G43" s="200"/>
      <c r="H43" s="200"/>
      <c r="I43" s="201"/>
      <c r="J43" s="63" t="s">
        <v>64</v>
      </c>
      <c r="K43" s="202"/>
      <c r="L43" s="202" t="s">
        <v>59</v>
      </c>
      <c r="M43" s="63" t="s">
        <v>65</v>
      </c>
      <c r="N43" s="202"/>
      <c r="O43" s="204"/>
    </row>
    <row r="44" spans="1:20" x14ac:dyDescent="0.25">
      <c r="A44" s="4"/>
      <c r="B44" s="64" t="s">
        <v>17</v>
      </c>
      <c r="C44" s="65"/>
      <c r="D44" s="33"/>
      <c r="E44" s="33"/>
      <c r="F44" s="66"/>
      <c r="G44" s="200"/>
      <c r="H44" s="200"/>
      <c r="I44" s="201"/>
      <c r="J44" s="63" t="s">
        <v>66</v>
      </c>
      <c r="K44" s="202"/>
      <c r="L44" s="202"/>
      <c r="M44" s="63" t="s">
        <v>67</v>
      </c>
      <c r="N44" s="202"/>
      <c r="O44" s="204"/>
    </row>
    <row r="45" spans="1:20" x14ac:dyDescent="0.25">
      <c r="A45" s="4"/>
      <c r="B45" s="7"/>
      <c r="C45" s="62"/>
      <c r="D45" s="7"/>
      <c r="E45" s="7"/>
      <c r="F45" s="7"/>
      <c r="G45" s="200"/>
      <c r="H45" s="200"/>
      <c r="I45" s="201"/>
      <c r="J45" s="63"/>
      <c r="K45" s="203"/>
      <c r="L45" s="203"/>
      <c r="M45" s="67"/>
      <c r="N45" s="203"/>
      <c r="O45" s="205"/>
    </row>
    <row r="46" spans="1:20" x14ac:dyDescent="0.25">
      <c r="A46" s="4"/>
      <c r="B46" s="7"/>
      <c r="C46" s="62"/>
      <c r="D46" s="7"/>
      <c r="E46" s="7"/>
      <c r="F46" s="68" t="s">
        <v>68</v>
      </c>
      <c r="G46" s="200"/>
      <c r="H46" s="200"/>
      <c r="I46" s="201"/>
      <c r="J46" s="68" t="s">
        <v>43</v>
      </c>
      <c r="K46" s="68" t="s">
        <v>43</v>
      </c>
      <c r="L46" s="68" t="s">
        <v>43</v>
      </c>
      <c r="M46" s="68" t="s">
        <v>43</v>
      </c>
      <c r="N46" s="68" t="s">
        <v>43</v>
      </c>
      <c r="O46" s="69" t="s">
        <v>43</v>
      </c>
    </row>
    <row r="47" spans="1:20" x14ac:dyDescent="0.2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69</v>
      </c>
    </row>
    <row r="48" spans="1:20" ht="15.75" x14ac:dyDescent="0.25">
      <c r="A48" s="4"/>
      <c r="B48" s="216">
        <f>D12</f>
        <v>0</v>
      </c>
      <c r="C48" s="75" t="s">
        <v>70</v>
      </c>
      <c r="D48" s="217">
        <f>B12</f>
        <v>0</v>
      </c>
      <c r="E48" s="218"/>
      <c r="F48" s="76">
        <f>E12</f>
        <v>0</v>
      </c>
      <c r="G48" s="219"/>
      <c r="H48" s="220"/>
      <c r="I48" s="222" t="str">
        <f>IF(H48&gt;0,(($S$1*$S$6)/100)+$J$2," ")</f>
        <v xml:space="preserve"> </v>
      </c>
      <c r="J48" s="233" t="str">
        <f>IF(H48&gt;0,H48*I48,"-")</f>
        <v>-</v>
      </c>
      <c r="K48" s="234"/>
      <c r="L48" s="234"/>
      <c r="M48" s="234"/>
      <c r="N48" s="235" t="str">
        <f>IF(D48&gt;0,SUM(J48:M49),"-")</f>
        <v>-</v>
      </c>
      <c r="O48" s="236"/>
      <c r="P48" s="225">
        <f>F51-F48</f>
        <v>0</v>
      </c>
      <c r="Q48" s="226" t="s">
        <v>90</v>
      </c>
      <c r="R48" s="227"/>
    </row>
    <row r="49" spans="1:18" ht="15.75" x14ac:dyDescent="0.25">
      <c r="A49" s="4"/>
      <c r="B49" s="216"/>
      <c r="C49" s="77" t="s">
        <v>71</v>
      </c>
      <c r="D49" s="228"/>
      <c r="E49" s="229"/>
      <c r="F49" s="78"/>
      <c r="G49" s="219"/>
      <c r="H49" s="221"/>
      <c r="I49" s="222"/>
      <c r="J49" s="233"/>
      <c r="K49" s="234"/>
      <c r="L49" s="234"/>
      <c r="M49" s="234"/>
      <c r="N49" s="235"/>
      <c r="O49" s="236"/>
      <c r="P49" s="225"/>
      <c r="Q49" s="226"/>
      <c r="R49" s="227"/>
    </row>
    <row r="50" spans="1:18" ht="15.75" x14ac:dyDescent="0.25">
      <c r="A50" s="79"/>
      <c r="B50" s="230"/>
      <c r="C50" s="80" t="s">
        <v>70</v>
      </c>
      <c r="D50" s="231"/>
      <c r="E50" s="232"/>
      <c r="F50" s="81"/>
      <c r="G50" s="219"/>
      <c r="H50" s="220"/>
      <c r="I50" s="222" t="str">
        <f t="shared" ref="I50" si="0">IF(H50&gt;0,(($S$1*$S$6)/100)+$J$2," ")</f>
        <v xml:space="preserve"> </v>
      </c>
      <c r="J50" s="233" t="str">
        <f t="shared" ref="J50" si="1">IF(H50&gt;0,H50*I50,"-")</f>
        <v>-</v>
      </c>
      <c r="K50" s="223"/>
      <c r="L50" s="223"/>
      <c r="M50" s="223"/>
      <c r="N50" s="206" t="str">
        <f t="shared" ref="N50" si="2">IF(D50&gt;0,SUM(J50:M51),"-")</f>
        <v>-</v>
      </c>
      <c r="O50" s="208"/>
      <c r="P50" s="225"/>
      <c r="Q50" s="226"/>
      <c r="R50" s="227"/>
    </row>
    <row r="51" spans="1:18" ht="15.75" x14ac:dyDescent="0.25">
      <c r="A51" s="40"/>
      <c r="B51" s="230"/>
      <c r="C51" s="82" t="s">
        <v>71</v>
      </c>
      <c r="D51" s="210"/>
      <c r="E51" s="211"/>
      <c r="F51" s="83"/>
      <c r="G51" s="219"/>
      <c r="H51" s="221"/>
      <c r="I51" s="222"/>
      <c r="J51" s="233"/>
      <c r="K51" s="224"/>
      <c r="L51" s="224"/>
      <c r="M51" s="224"/>
      <c r="N51" s="207"/>
      <c r="O51" s="209"/>
      <c r="P51" s="225"/>
      <c r="Q51" s="226"/>
      <c r="R51" s="227"/>
    </row>
    <row r="52" spans="1:18" ht="15.75" x14ac:dyDescent="0.25">
      <c r="A52" s="4"/>
      <c r="B52" s="212"/>
      <c r="C52" s="75" t="s">
        <v>70</v>
      </c>
      <c r="D52" s="237"/>
      <c r="E52" s="238"/>
      <c r="F52" s="84"/>
      <c r="G52" s="239"/>
      <c r="H52" s="241"/>
      <c r="I52" s="222" t="str">
        <f t="shared" ref="I52" si="3">IF(H52&gt;0,(($S$1*$S$6)/100)+$J$2," ")</f>
        <v xml:space="preserve"> </v>
      </c>
      <c r="J52" s="243" t="str">
        <f t="shared" ref="J52" si="4">IF(H52&gt;0,H52*I52,"-")</f>
        <v>-</v>
      </c>
      <c r="K52" s="223"/>
      <c r="L52" s="223"/>
      <c r="M52" s="223"/>
      <c r="N52" s="206" t="str">
        <f t="shared" ref="N52" si="5">IF(D52&gt;0,SUM(J52:M53),"-")</f>
        <v>-</v>
      </c>
      <c r="O52" s="208"/>
      <c r="P52" s="225">
        <f t="shared" ref="P52:P56" si="6">F55-F52</f>
        <v>0</v>
      </c>
      <c r="Q52" s="226"/>
      <c r="R52" s="227"/>
    </row>
    <row r="53" spans="1:18" ht="15.75" x14ac:dyDescent="0.25">
      <c r="A53" s="4"/>
      <c r="B53" s="213"/>
      <c r="C53" s="77" t="s">
        <v>71</v>
      </c>
      <c r="D53" s="237"/>
      <c r="E53" s="238"/>
      <c r="F53" s="78"/>
      <c r="G53" s="240"/>
      <c r="H53" s="242"/>
      <c r="I53" s="222"/>
      <c r="J53" s="244"/>
      <c r="K53" s="224"/>
      <c r="L53" s="224"/>
      <c r="M53" s="224"/>
      <c r="N53" s="207"/>
      <c r="O53" s="209"/>
      <c r="P53" s="225"/>
      <c r="Q53" s="226"/>
      <c r="R53" s="227"/>
    </row>
    <row r="54" spans="1:18" ht="15.75" x14ac:dyDescent="0.25">
      <c r="A54" s="79"/>
      <c r="B54" s="212"/>
      <c r="C54" s="80" t="s">
        <v>70</v>
      </c>
      <c r="D54" s="231"/>
      <c r="E54" s="232"/>
      <c r="F54" s="81"/>
      <c r="G54" s="239"/>
      <c r="H54" s="241"/>
      <c r="I54" s="222" t="str">
        <f t="shared" ref="I54" si="7">IF(H54&gt;0,(($S$1*$S$6)/100)+$J$2," ")</f>
        <v xml:space="preserve"> </v>
      </c>
      <c r="J54" s="243" t="str">
        <f t="shared" ref="J54" si="8">IF(H54&gt;0,H54*I54,"-")</f>
        <v>-</v>
      </c>
      <c r="K54" s="223"/>
      <c r="L54" s="223"/>
      <c r="M54" s="223"/>
      <c r="N54" s="206" t="str">
        <f t="shared" ref="N54" si="9">IF(D54&gt;0,SUM(J54:M55),"-")</f>
        <v>-</v>
      </c>
      <c r="O54" s="208"/>
      <c r="P54" s="225"/>
      <c r="Q54" s="226"/>
      <c r="R54" s="227"/>
    </row>
    <row r="55" spans="1:18" ht="15.75" x14ac:dyDescent="0.25">
      <c r="A55" s="40"/>
      <c r="B55" s="213"/>
      <c r="C55" s="82" t="s">
        <v>71</v>
      </c>
      <c r="D55" s="210"/>
      <c r="E55" s="211"/>
      <c r="F55" s="83"/>
      <c r="G55" s="240"/>
      <c r="H55" s="242"/>
      <c r="I55" s="222"/>
      <c r="J55" s="244"/>
      <c r="K55" s="224"/>
      <c r="L55" s="224"/>
      <c r="M55" s="224"/>
      <c r="N55" s="207"/>
      <c r="O55" s="209"/>
      <c r="P55" s="225"/>
      <c r="Q55" s="226"/>
      <c r="R55" s="227"/>
    </row>
    <row r="56" spans="1:18" ht="15.75" x14ac:dyDescent="0.25">
      <c r="A56" s="4"/>
      <c r="B56" s="212"/>
      <c r="C56" s="75" t="s">
        <v>70</v>
      </c>
      <c r="D56" s="237"/>
      <c r="E56" s="238"/>
      <c r="F56" s="84"/>
      <c r="G56" s="239"/>
      <c r="H56" s="220"/>
      <c r="I56" s="222" t="str">
        <f t="shared" ref="I56" si="10">IF(H56&gt;0,(($S$1*$S$6)/100)+$J$2," ")</f>
        <v xml:space="preserve"> </v>
      </c>
      <c r="J56" s="233" t="str">
        <f t="shared" ref="J56" si="11">IF(H56&gt;0,H56*I56,"-")</f>
        <v>-</v>
      </c>
      <c r="K56" s="223"/>
      <c r="L56" s="234"/>
      <c r="M56" s="234"/>
      <c r="N56" s="206" t="str">
        <f t="shared" ref="N56" si="12">IF(D56&gt;0,SUM(J56:M57),"-")</f>
        <v>-</v>
      </c>
      <c r="O56" s="208"/>
      <c r="P56" s="225">
        <f t="shared" si="6"/>
        <v>0</v>
      </c>
      <c r="Q56" s="226"/>
      <c r="R56" s="227"/>
    </row>
    <row r="57" spans="1:18" ht="15.75" x14ac:dyDescent="0.25">
      <c r="A57" s="4"/>
      <c r="B57" s="213"/>
      <c r="C57" s="77" t="s">
        <v>71</v>
      </c>
      <c r="D57" s="228"/>
      <c r="E57" s="229"/>
      <c r="F57" s="78"/>
      <c r="G57" s="240"/>
      <c r="H57" s="221"/>
      <c r="I57" s="222"/>
      <c r="J57" s="233"/>
      <c r="K57" s="224"/>
      <c r="L57" s="234"/>
      <c r="M57" s="234"/>
      <c r="N57" s="207"/>
      <c r="O57" s="209"/>
      <c r="P57" s="225"/>
      <c r="Q57" s="226"/>
      <c r="R57" s="227"/>
    </row>
    <row r="58" spans="1:18" ht="15.75" x14ac:dyDescent="0.25">
      <c r="A58" s="79"/>
      <c r="B58" s="212"/>
      <c r="C58" s="80" t="s">
        <v>70</v>
      </c>
      <c r="D58" s="231"/>
      <c r="E58" s="232"/>
      <c r="F58" s="81"/>
      <c r="G58" s="239"/>
      <c r="H58" s="220"/>
      <c r="I58" s="222" t="str">
        <f t="shared" ref="I58" si="13">IF(H58&gt;0,(($S$1*$S$6)/100)+$J$2," ")</f>
        <v xml:space="preserve"> </v>
      </c>
      <c r="J58" s="243" t="str">
        <f t="shared" ref="J58" si="14">IF(H58&gt;0,H58*I58,"-")</f>
        <v>-</v>
      </c>
      <c r="K58" s="223"/>
      <c r="L58" s="223"/>
      <c r="M58" s="223"/>
      <c r="N58" s="206" t="str">
        <f t="shared" ref="N58" si="15">IF(D58&gt;0,SUM(J58:M59),"-")</f>
        <v>-</v>
      </c>
      <c r="O58" s="208"/>
      <c r="P58" s="225"/>
      <c r="Q58" s="226"/>
      <c r="R58" s="227"/>
    </row>
    <row r="59" spans="1:18" ht="15.75" x14ac:dyDescent="0.25">
      <c r="A59" s="40"/>
      <c r="B59" s="213"/>
      <c r="C59" s="82" t="s">
        <v>71</v>
      </c>
      <c r="D59" s="210"/>
      <c r="E59" s="211"/>
      <c r="F59" s="83"/>
      <c r="G59" s="240"/>
      <c r="H59" s="221"/>
      <c r="I59" s="222"/>
      <c r="J59" s="244"/>
      <c r="K59" s="224"/>
      <c r="L59" s="224"/>
      <c r="M59" s="224"/>
      <c r="N59" s="207"/>
      <c r="O59" s="209"/>
      <c r="P59" s="225"/>
      <c r="Q59" s="226"/>
      <c r="R59" s="227"/>
    </row>
    <row r="60" spans="1:18" x14ac:dyDescent="0.25">
      <c r="A60" s="4"/>
      <c r="B60" s="28" t="s">
        <v>72</v>
      </c>
      <c r="C60" s="28"/>
      <c r="D60" s="28"/>
      <c r="E60" s="28"/>
      <c r="F60" s="85"/>
      <c r="G60" s="28"/>
      <c r="H60" s="86" t="s">
        <v>61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8" x14ac:dyDescent="0.25">
      <c r="A61" s="4"/>
      <c r="B61" s="7" t="s">
        <v>73</v>
      </c>
      <c r="C61" s="28"/>
      <c r="D61" s="28"/>
      <c r="E61" s="7"/>
      <c r="F61" s="87"/>
      <c r="G61" s="28"/>
      <c r="H61" s="88" t="s">
        <v>74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8" ht="15.75" thickBot="1" x14ac:dyDescent="0.3">
      <c r="A62" s="4"/>
      <c r="B62" s="7"/>
      <c r="C62" s="28"/>
      <c r="D62" s="28"/>
      <c r="E62" s="28"/>
      <c r="F62" s="28"/>
      <c r="G62" s="28"/>
      <c r="H62" s="92" t="s">
        <v>75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8" x14ac:dyDescent="0.25">
      <c r="A63" s="4"/>
      <c r="B63" s="7"/>
      <c r="C63" s="7"/>
      <c r="D63" s="7" t="s">
        <v>33</v>
      </c>
      <c r="E63" s="7"/>
      <c r="F63" s="7"/>
      <c r="G63" s="7"/>
      <c r="H63" s="38" t="s">
        <v>76</v>
      </c>
      <c r="I63" s="7"/>
      <c r="J63" s="7"/>
      <c r="K63" s="7"/>
      <c r="L63" s="7"/>
      <c r="M63" s="7"/>
      <c r="N63" s="7"/>
      <c r="O63" s="8"/>
    </row>
    <row r="64" spans="1:18" x14ac:dyDescent="0.25">
      <c r="A64" s="4"/>
      <c r="B64" s="7" t="s">
        <v>77</v>
      </c>
      <c r="C64" s="7"/>
      <c r="D64" s="7" t="s">
        <v>78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25">
      <c r="A65" s="4"/>
      <c r="B65" s="7" t="s">
        <v>79</v>
      </c>
      <c r="C65" s="7"/>
      <c r="D65" s="7" t="s">
        <v>80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25">
      <c r="A66" s="4"/>
      <c r="B66" s="7" t="s">
        <v>81</v>
      </c>
      <c r="C66" s="7"/>
      <c r="D66" s="7" t="s">
        <v>82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25">
      <c r="A67" s="4"/>
      <c r="O67" s="95"/>
    </row>
    <row r="68" spans="1:15" ht="17.25" x14ac:dyDescent="0.25">
      <c r="A68" s="4"/>
      <c r="B68" s="7" t="s">
        <v>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7.25" x14ac:dyDescent="0.25">
      <c r="A69" s="4"/>
      <c r="B69" s="7" t="s">
        <v>84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245"/>
      <c r="M69" s="245"/>
      <c r="N69" s="245"/>
      <c r="O69" s="246"/>
    </row>
    <row r="70" spans="1:15" ht="17.25" x14ac:dyDescent="0.25">
      <c r="A70" s="4"/>
      <c r="B70" s="7" t="s">
        <v>85</v>
      </c>
      <c r="C70" s="7"/>
      <c r="D70" s="7"/>
      <c r="E70" s="7"/>
      <c r="F70" s="7"/>
      <c r="G70" s="7"/>
      <c r="H70" s="7"/>
      <c r="I70" s="7"/>
      <c r="J70" s="7"/>
      <c r="K70" s="135" t="s">
        <v>86</v>
      </c>
      <c r="L70" s="135"/>
      <c r="M70" s="135"/>
      <c r="N70" s="135"/>
      <c r="O70" s="136"/>
    </row>
    <row r="71" spans="1:15" ht="15.75" thickBot="1" x14ac:dyDescent="0.3">
      <c r="A71" s="22"/>
      <c r="B71" s="58" t="s">
        <v>87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3"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  <mergeCell ref="M52:M53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P56:P59"/>
    <mergeCell ref="M54:M55"/>
    <mergeCell ref="N54:N55"/>
    <mergeCell ref="O54:O55"/>
    <mergeCell ref="D55:E55"/>
    <mergeCell ref="P48:P51"/>
    <mergeCell ref="Q48:R59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N50:N51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B4:C4"/>
    <mergeCell ref="B5:C5"/>
    <mergeCell ref="B6:C6"/>
    <mergeCell ref="M6:O6"/>
    <mergeCell ref="B7:C7"/>
    <mergeCell ref="G7:K7"/>
    <mergeCell ref="L7:O7"/>
    <mergeCell ref="B12:C12"/>
    <mergeCell ref="F12:H12"/>
    <mergeCell ref="I12:K12"/>
    <mergeCell ref="L12:N12"/>
    <mergeCell ref="P3:Q5"/>
    <mergeCell ref="P7:Q8"/>
  </mergeCells>
  <dataValidations count="1">
    <dataValidation type="list" allowBlank="1" showInputMessage="1" showErrorMessage="1" sqref="L16" xr:uid="{8176A585-81FA-4170-946C-571E6EA524E2}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Roman Kalous</cp:lastModifiedBy>
  <cp:lastPrinted>2022-04-22T09:08:15Z</cp:lastPrinted>
  <dcterms:created xsi:type="dcterms:W3CDTF">2022-04-22T08:42:49Z</dcterms:created>
  <dcterms:modified xsi:type="dcterms:W3CDTF">2023-01-09T21:45:36Z</dcterms:modified>
</cp:coreProperties>
</file>